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<sst xmlns="http://schemas.openxmlformats.org/spreadsheetml/2006/main" count="52" uniqueCount="35">
  <si>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</si>
  <si>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</si>
  <si>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</si>
  <si>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</si>
  <si>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</si>
  <si>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</si>
  <si>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</si>
  <si>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</si>
  <si>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>Rectangular Prism 1</t>
  </si>
  <si>
    <t>l</t>
  </si>
  <si>
    <t>w</t>
  </si>
  <si>
    <t>h</t>
  </si>
  <si>
    <t>Rectangular Prism 2 (cube)</t>
  </si>
  <si>
    <t>V=lwh</t>
  </si>
  <si>
    <t>SA=2lw+2hw+2lh</t>
  </si>
  <si>
    <t>SA=2lw+2hw+2lw</t>
  </si>
  <si>
    <t>r</t>
  </si>
  <si>
    <t>d</t>
  </si>
  <si>
    <t>Circular Cylinder</t>
  </si>
  <si>
    <t>Square Pyramid</t>
  </si>
  <si>
    <r>
      <t>B =</t>
    </r>
    <r>
      <rPr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</si>
  <si>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</si>
  <si>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</si>
  <si>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sz val="11"/>
        <color indexed="8"/>
        <rFont val="Calibri"/>
        <family val="2"/>
      </rPr>
      <t>π</t>
    </r>
  </si>
  <si>
    <t>V=(1/3)Bh</t>
  </si>
  <si>
    <r>
      <t>SA=B+1/2P</t>
    </r>
    <r>
      <rPr>
        <i/>
        <sz val="11"/>
        <color indexed="8"/>
        <rFont val="Brush Script MT"/>
        <family val="4"/>
      </rPr>
      <t>l</t>
    </r>
  </si>
  <si>
    <t>P=2l+2w</t>
  </si>
  <si>
    <t>Right Circular Cone</t>
  </si>
  <si>
    <t>B=lw</t>
  </si>
  <si>
    <r>
      <t>B=</t>
    </r>
    <r>
      <rPr>
        <sz val="11"/>
        <color indexed="8"/>
        <rFont val="Calibri"/>
        <family val="2"/>
      </rPr>
      <t>πr^2</t>
    </r>
  </si>
  <si>
    <t>Sphere</t>
  </si>
  <si>
    <r>
      <t>SA=B+1/2C</t>
    </r>
    <r>
      <rPr>
        <i/>
        <sz val="11"/>
        <color indexed="8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</si>
  <si>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</si>
  <si>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</t>
    </r>
    <r>
      <rPr>
        <sz val="10.8"/>
        <color indexed="8"/>
        <rFont val="Calibri"/>
        <family val="2"/>
      </rPr>
      <t>r³</t>
    </r>
  </si>
  <si>
    <r>
      <t>SA=4</t>
    </r>
    <r>
      <rPr>
        <sz val="11"/>
        <color indexed="8"/>
        <rFont val="Calibri"/>
        <family val="2"/>
      </rPr>
      <t>π</t>
    </r>
    <r>
      <rPr>
        <sz val="10.8"/>
        <color indexed="8"/>
        <rFont val="Calibri"/>
        <family val="2"/>
      </rPr>
      <t>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</si>
</sst>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0.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8" zoomScaleNormal="98" zoomScalePageLayoutView="0" workbookViewId="0" topLeftCell="A1">
      <selection activeCell="J18" sqref="J18"/>
    </sheetView>
  </sheetViews>
  <sheetFormatPr defaultColWidth="9.140625" defaultRowHeight="15"/>
  <cols>
    <col min="1" max="1" width="27.7109375" style="0" bestFit="1" customWidth="1"/>
    <col min="11" max="11" width="9.140625" style="0" customWidth="1"/>
  </cols>
  <sheetData>
    <row r="1" spans="1:19" ht="15">
      <c r="A1" t="s">
        <v>0</v>
      </c>
      <c r="B1" s="14" t="s">
        <v>8</v>
      </c>
      <c r="C1" s="14"/>
      <c r="D1" s="14"/>
      <c r="E1" s="13" t="s">
        <v>12</v>
      </c>
      <c r="F1" s="13"/>
      <c r="G1" s="13"/>
      <c r="H1" s="14" t="s">
        <v>18</v>
      </c>
      <c r="I1" s="14"/>
      <c r="J1" s="14"/>
      <c r="K1" s="13" t="s">
        <v>19</v>
      </c>
      <c r="L1" s="13"/>
      <c r="M1" s="13"/>
      <c r="N1" s="13"/>
      <c r="O1" s="14" t="s">
        <v>27</v>
      </c>
      <c r="P1" s="14"/>
      <c r="Q1" s="14"/>
      <c r="R1" s="13" t="s">
        <v>30</v>
      </c>
      <c r="S1" s="13"/>
    </row>
    <row r="2" spans="1:19" ht="15.75">
      <c r="A2" t="s">
        <v>1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16</v>
      </c>
      <c r="I2" s="1" t="s">
        <v>11</v>
      </c>
      <c r="J2" s="1" t="s">
        <v>17</v>
      </c>
      <c r="K2" s="1" t="s">
        <v>9</v>
      </c>
      <c r="L2" s="1" t="s">
        <v>10</v>
      </c>
      <c r="M2" s="1" t="s">
        <v>11</v>
      </c>
      <c r="N2" s="6" t="s">
        <v>9</v>
      </c>
      <c r="O2" s="2" t="s">
        <v>16</v>
      </c>
      <c r="P2" s="2" t="s">
        <v>11</v>
      </c>
      <c r="Q2" s="6" t="s">
        <v>9</v>
      </c>
      <c r="R2" s="2" t="s">
        <v>16</v>
      </c>
      <c r="S2" s="2" t="s">
        <v>17</v>
      </c>
    </row>
    <row r="3" spans="1:19" ht="15">
      <c r="A3" t="s">
        <v>2</v>
      </c>
      <c r="B3" s="3">
        <v>4.094</v>
      </c>
      <c r="C3" s="3">
        <v>2.117</v>
      </c>
      <c r="D3" s="3">
        <v>4.019</v>
      </c>
      <c r="E3" s="3">
        <v>4.094</v>
      </c>
      <c r="F3" s="3">
        <v>4.099</v>
      </c>
      <c r="G3" s="3">
        <v>4.027</v>
      </c>
      <c r="H3" s="9"/>
      <c r="I3" s="3">
        <v>4.03</v>
      </c>
      <c r="J3" s="3"/>
      <c r="K3" s="3">
        <v>4.136</v>
      </c>
      <c r="L3" s="3">
        <v>4.133</v>
      </c>
      <c r="M3" s="3">
        <v>4.019</v>
      </c>
      <c r="N3" s="3">
        <v>4.646</v>
      </c>
      <c r="O3" s="3">
        <f>4.137/2</f>
        <v>2.0685</v>
      </c>
      <c r="P3" s="3">
        <v>4.019</v>
      </c>
      <c r="Q3" s="3">
        <v>4.57</v>
      </c>
      <c r="R3" s="3">
        <f>0.5*S3</f>
        <v>2.0335</v>
      </c>
      <c r="S3" s="3">
        <v>4.067</v>
      </c>
    </row>
    <row r="5" spans="1:16" ht="15">
      <c r="A5" t="s">
        <v>3</v>
      </c>
      <c r="I5" s="1" t="s">
        <v>20</v>
      </c>
      <c r="L5" s="2" t="s">
        <v>28</v>
      </c>
      <c r="P5" s="2" t="s">
        <v>29</v>
      </c>
    </row>
    <row r="6" spans="1:16" ht="15">
      <c r="A6" t="s">
        <v>4</v>
      </c>
      <c r="I6" s="10">
        <v>13.1444</v>
      </c>
      <c r="L6" s="3">
        <f>K3*L3</f>
        <v>17.094088</v>
      </c>
      <c r="P6" s="9">
        <f>3.14*O3^2</f>
        <v>13.435093664999997</v>
      </c>
    </row>
    <row r="8" spans="1:18" ht="15">
      <c r="A8" t="s">
        <v>5</v>
      </c>
      <c r="C8" s="1" t="s">
        <v>13</v>
      </c>
      <c r="F8" s="1" t="s">
        <v>13</v>
      </c>
      <c r="H8" s="11" t="s">
        <v>21</v>
      </c>
      <c r="I8" s="11"/>
      <c r="J8" s="11"/>
      <c r="K8" s="11" t="s">
        <v>24</v>
      </c>
      <c r="L8" s="12"/>
      <c r="M8" s="12"/>
      <c r="O8" s="12" t="s">
        <v>24</v>
      </c>
      <c r="P8" s="12"/>
      <c r="Q8" s="12"/>
      <c r="R8" s="2" t="s">
        <v>33</v>
      </c>
    </row>
    <row r="9" spans="1:18" ht="15">
      <c r="A9" t="s">
        <v>4</v>
      </c>
      <c r="C9" s="3">
        <f>B3*C3*D3</f>
        <v>34.83266496200001</v>
      </c>
      <c r="F9" s="3">
        <f>E3*F3*G3</f>
        <v>67.57831926200001</v>
      </c>
      <c r="I9" s="3">
        <v>52.97195</v>
      </c>
      <c r="J9" s="7"/>
      <c r="L9" s="3">
        <f>(1/3)*L6*M3</f>
        <v>22.900379890666663</v>
      </c>
      <c r="P9" s="9">
        <f>(1/3)*P6*P3</f>
        <v>17.998547146544997</v>
      </c>
      <c r="R9" s="9">
        <f>(4/3)*3.14*R3^3</f>
        <v>35.204721652636664</v>
      </c>
    </row>
    <row r="11" spans="1:18" ht="15.75">
      <c r="A11" t="s">
        <v>6</v>
      </c>
      <c r="B11" s="12" t="s">
        <v>15</v>
      </c>
      <c r="C11" s="12"/>
      <c r="D11" s="12"/>
      <c r="E11" s="12" t="s">
        <v>14</v>
      </c>
      <c r="F11" s="12"/>
      <c r="G11" s="12"/>
      <c r="H11" s="11" t="s">
        <v>22</v>
      </c>
      <c r="I11" s="11"/>
      <c r="J11" s="11"/>
      <c r="K11" s="12" t="s">
        <v>25</v>
      </c>
      <c r="L11" s="12"/>
      <c r="M11" s="12"/>
      <c r="O11" s="12" t="s">
        <v>31</v>
      </c>
      <c r="P11" s="12"/>
      <c r="Q11" s="12"/>
      <c r="R11" s="2" t="s">
        <v>34</v>
      </c>
    </row>
    <row r="12" spans="1:18" ht="15">
      <c r="A12" t="s">
        <v>4</v>
      </c>
      <c r="B12" s="4"/>
      <c r="C12" s="5">
        <f>2*B3*C3+2*D3*C3+2*B3*D3</f>
        <v>67.258014</v>
      </c>
      <c r="F12" s="5">
        <f>2*E3*F3+2*G3*F3+2*E3*G3</f>
        <v>99.54903400000002</v>
      </c>
      <c r="I12" s="3">
        <v>78.06979</v>
      </c>
      <c r="L12" s="10">
        <f>L6+0.5*L15*N3</f>
        <v>55.511862</v>
      </c>
      <c r="P12" s="9">
        <f>P6+0.5*P15*Q3</f>
        <v>43.117654965</v>
      </c>
      <c r="R12" s="9">
        <f>4*3.14*R3^2</f>
        <v>51.93713546000001</v>
      </c>
    </row>
    <row r="14" spans="9:16" ht="15">
      <c r="I14" s="1" t="s">
        <v>23</v>
      </c>
      <c r="L14" s="1" t="s">
        <v>26</v>
      </c>
      <c r="M14" s="8"/>
      <c r="P14" s="2" t="s">
        <v>32</v>
      </c>
    </row>
    <row r="15" spans="1:16" ht="15">
      <c r="A15" t="s">
        <v>7</v>
      </c>
      <c r="I15" s="3">
        <v>12.84888</v>
      </c>
      <c r="L15" s="3">
        <f>2*K3+2*L3</f>
        <v>16.538</v>
      </c>
      <c r="P15" s="9">
        <f>2*O3*3.14</f>
        <v>12.990179999999999</v>
      </c>
    </row>
  </sheetData>
  <sheetProtection/>
  <mergeCells count="14">
    <mergeCell ref="O11:Q11"/>
    <mergeCell ref="H1:J1"/>
    <mergeCell ref="E11:G11"/>
    <mergeCell ref="K1:N1"/>
    <mergeCell ref="H8:J8"/>
    <mergeCell ref="H11:J11"/>
    <mergeCell ref="K8:M8"/>
    <mergeCell ref="K11:M11"/>
    <mergeCell ref="R1:S1"/>
    <mergeCell ref="B1:D1"/>
    <mergeCell ref="E1:G1"/>
    <mergeCell ref="B11:D11"/>
    <mergeCell ref="O1:Q1"/>
    <mergeCell ref="O8:Q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2011-01-13T18:53:18Z</dcterms:created>
  <dcterms:modified xsi:type="dcterms:W3CDTF">2011-02-08T19:47:59Z</dcterms:modified>
  <cp:category/>
  <cp:version/>
  <cp:contentType/>
  <cp:contentStatus/>
</cp:coreProperties>
</file>